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/>
  </bookViews>
  <sheets>
    <sheet name="EIP_CP" sheetId="1" r:id="rId1"/>
  </sheets>
  <definedNames>
    <definedName name="_xlnm.Print_Area" localSheetId="0">EIP_CP!$B$2:$H$47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F22" i="1"/>
  <c r="F9" i="1" l="1"/>
  <c r="G33" i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E10" i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H22" i="1" l="1"/>
  <c r="H10" i="1"/>
  <c r="E21" i="1"/>
  <c r="H21" i="1" s="1"/>
  <c r="E25" i="1"/>
  <c r="H25" i="1" s="1"/>
  <c r="D39" i="1"/>
  <c r="E12" i="1"/>
  <c r="H12" i="1" s="1"/>
  <c r="F39" i="1"/>
  <c r="G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<sst xmlns="http://schemas.openxmlformats.org/spreadsheetml/2006/main" count="50" uniqueCount="50">
  <si>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</si>
  <si>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</si>
  <si>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</si>
  <si>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</si>
  <si>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</si>
  <si>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</si>
  <si>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</si>
  <si>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</si>
  <si>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</si>
  <si>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</si>
  <si>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</si>
  <si>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</si>
  <si>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</si>
  <si>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</si>
  <si>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</si>
  <si>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</si>
  <si>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</si>
  <si>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</si>
  <si>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</si>
  <si>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</si>
  <si>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</si>
  <si>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</si>
  <si>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</si>
  <si>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</si>
  <si>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</si>
  <si>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</si>
  <si>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</si>
  <si>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</si>
  <si>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</si>
  <si>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</si>
  <si>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</si>
  <si>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</si>
  <si>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</si>
  <si>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</si>
  <si>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</si>
  <si>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</si>
  <si>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</si>
  <si>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</si>
  <si>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</si>
  <si>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</si>
  <si>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</si>
  <si>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</si>
  <si>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SECRETARIO ADMINISTRATIVO</t>
  </si>
  <si>
    <t>UNIVERSIDAD PEDAGÓGICA NACIONAL DEL ESTADO DE CHIHUAHUA</t>
  </si>
  <si>
    <t>LAE FRANCISCO PADILLA ANGUIANO</t>
  </si>
  <si>
    <t>RECTORA</t>
  </si>
  <si>
    <t>_____________________________________</t>
  </si>
  <si>
    <t>MTRA. GRACIELA AÍDA VELO AMPARÁN</t>
  </si>
  <si>
    <t>___________________________________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</si>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</sst>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110" zoomScaleNormal="110" workbookViewId="0">
      <selection activeCell="B2" sqref="B2:H4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5" width="14.710937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9" t="s">
        <v>43</v>
      </c>
      <c r="C2" s="30"/>
      <c r="D2" s="30"/>
      <c r="E2" s="30"/>
      <c r="F2" s="30"/>
      <c r="G2" s="30"/>
      <c r="H2" s="31"/>
    </row>
    <row r="3" spans="2:8" ht="15" customHeight="1" x14ac:dyDescent="0.2">
      <c r="B3" s="32" t="s">
        <v>0</v>
      </c>
      <c r="C3" s="33"/>
      <c r="D3" s="33"/>
      <c r="E3" s="33"/>
      <c r="F3" s="33"/>
      <c r="G3" s="33"/>
      <c r="H3" s="34"/>
    </row>
    <row r="4" spans="2:8" ht="15" customHeight="1" thickBot="1" x14ac:dyDescent="0.25">
      <c r="B4" s="35" t="s">
        <v>49</v>
      </c>
      <c r="C4" s="36"/>
      <c r="D4" s="36"/>
      <c r="E4" s="36"/>
      <c r="F4" s="36"/>
      <c r="G4" s="36"/>
      <c r="H4" s="37"/>
    </row>
    <row r="5" spans="2:8" ht="15" customHeight="1" thickBot="1" x14ac:dyDescent="0.25">
      <c r="B5" s="38" t="s">
        <v>1</v>
      </c>
      <c r="C5" s="41" t="s">
        <v>2</v>
      </c>
      <c r="D5" s="42"/>
      <c r="E5" s="42"/>
      <c r="F5" s="42"/>
      <c r="G5" s="43"/>
      <c r="H5" s="38" t="s">
        <v>3</v>
      </c>
    </row>
    <row r="6" spans="2:8" ht="28.5" customHeight="1" thickBot="1" x14ac:dyDescent="0.25">
      <c r="B6" s="39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0"/>
    </row>
    <row r="7" spans="2:8" ht="15" customHeight="1" thickBot="1" x14ac:dyDescent="0.25">
      <c r="B7" s="40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148644906</v>
      </c>
      <c r="D9" s="16">
        <f>SUM(D10:D11)</f>
        <v>64877129.539999999</v>
      </c>
      <c r="E9" s="15">
        <f>C9+D9</f>
        <v>213522035.53999999</v>
      </c>
      <c r="F9" s="16">
        <f>SUM(F10:F11)</f>
        <v>213437320.77000001</v>
      </c>
      <c r="G9" s="15">
        <f>SUM(G10:G11)</f>
        <v>213433087.5</v>
      </c>
      <c r="H9" s="14">
        <f>E9-F9</f>
        <v>84714.769999980927</v>
      </c>
    </row>
    <row r="10" spans="2:8" ht="15" customHeight="1" x14ac:dyDescent="0.2">
      <c r="B10" s="6" t="s">
        <v>13</v>
      </c>
      <c r="C10" s="17">
        <v>148644906</v>
      </c>
      <c r="D10" s="18">
        <v>64877129.539999999</v>
      </c>
      <c r="E10" s="19">
        <f t="shared" ref="E10:E39" si="0">C10+D10</f>
        <v>213522035.53999999</v>
      </c>
      <c r="F10" s="17">
        <f>7694238.36+205743082.41</f>
        <v>213437320.77000001</v>
      </c>
      <c r="G10" s="17">
        <f>7694238.36+205738849.14</f>
        <v>213433087.5</v>
      </c>
      <c r="H10" s="20">
        <f t="shared" ref="H10:H39" si="1">E10-F10</f>
        <v>84714.769999980927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41650000</v>
      </c>
      <c r="D21" s="16">
        <f>SUM(D22:D24)</f>
        <v>22400304.960000001</v>
      </c>
      <c r="E21" s="15">
        <f t="shared" si="0"/>
        <v>64050304.960000001</v>
      </c>
      <c r="F21" s="16">
        <f>SUM(F22:F24)</f>
        <v>57593267.770000003</v>
      </c>
      <c r="G21" s="15">
        <f>SUM(G22:G24)</f>
        <v>57580739.780000001</v>
      </c>
      <c r="H21" s="14">
        <f t="shared" si="1"/>
        <v>6457037.1899999976</v>
      </c>
    </row>
    <row r="22" spans="2:8" ht="30" customHeight="1" x14ac:dyDescent="0.2">
      <c r="B22" s="6" t="s">
        <v>25</v>
      </c>
      <c r="C22" s="17">
        <v>41650000</v>
      </c>
      <c r="D22" s="18">
        <v>22400304.960000001</v>
      </c>
      <c r="E22" s="19">
        <f t="shared" si="0"/>
        <v>64050304.960000001</v>
      </c>
      <c r="F22" s="17">
        <f>56418267.77+1175000</f>
        <v>57593267.770000003</v>
      </c>
      <c r="G22" s="17">
        <f>56405739.78+1175000</f>
        <v>57580739.780000001</v>
      </c>
      <c r="H22" s="20">
        <f t="shared" si="1"/>
        <v>6457037.1899999976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7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2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190294906</v>
      </c>
      <c r="D39" s="25">
        <f>SUM(D37,D36,D35,D33,D28,D25,D9,D12,D21)</f>
        <v>87277434.5</v>
      </c>
      <c r="E39" s="24">
        <f t="shared" si="0"/>
        <v>277572340.5</v>
      </c>
      <c r="F39" s="25">
        <f>SUM(F37,F36,F35,F33,F28,F25,F21,F12,F9)</f>
        <v>271030588.54000002</v>
      </c>
      <c r="G39" s="24">
        <f>SUM(G37,G36,G35,G33,G28,G25,G21,G12,G9)</f>
        <v>271013827.27999997</v>
      </c>
      <c r="H39" s="26">
        <f t="shared" si="1"/>
        <v>6541751.9599999785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>
      <c r="F43" s="28"/>
    </row>
    <row r="44" spans="2:8" s="27" customFormat="1" ht="15" customHeight="1" x14ac:dyDescent="0.2">
      <c r="C44" s="27" t="s">
        <v>46</v>
      </c>
      <c r="F44" s="27" t="s">
        <v>48</v>
      </c>
    </row>
    <row r="45" spans="2:8" s="27" customFormat="1" ht="15" customHeight="1" x14ac:dyDescent="0.2">
      <c r="C45" s="27" t="s">
        <v>47</v>
      </c>
      <c r="F45" s="27" t="s">
        <v>44</v>
      </c>
    </row>
    <row r="46" spans="2:8" s="27" customFormat="1" ht="15" customHeight="1" x14ac:dyDescent="0.2">
      <c r="C46" s="27" t="s">
        <v>45</v>
      </c>
      <c r="F46" s="27" t="s">
        <v>42</v>
      </c>
    </row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Y1B8Yfu7LigMp0WJpJtFMIqBsP7L8cRMj+j3FzNfH3kAg3lfUuuCYjqM4+INg9xTvhiPnjdvCIXXx48PHDxVzA==" saltValue="znxOuBD/9vAgcRPh9qtleA==" spinCount="100000" sheet="1" objects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31496062992125984" right="0.31496062992125984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2025-01-24T19:45:33Z</cp:lastPrinted>
  <dcterms:created xsi:type="dcterms:W3CDTF">2019-12-16T16:57:10Z</dcterms:created>
  <dcterms:modified xsi:type="dcterms:W3CDTF">2025-01-24T19:45:34Z</dcterms:modified>
</cp:coreProperties>
</file>